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roporzioni" sheetId="1" r:id="rId1"/>
  </sheets>
  <definedNames/>
  <calcPr fullCalcOnLoad="1"/>
</workbook>
</file>

<file path=xl/comments1.xml><?xml version="1.0" encoding="utf-8"?>
<comments xmlns="http://schemas.openxmlformats.org/spreadsheetml/2006/main">
  <authors>
    <author>Giovanna</author>
  </authors>
  <commentList>
    <comment ref="B6" authorId="0">
      <text>
        <r>
          <rPr>
            <b/>
            <sz val="8"/>
            <rFont val="Tahoma"/>
            <family val="0"/>
          </rPr>
          <t>inserisci il primo antecedente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rFont val="Tahoma"/>
            <family val="0"/>
          </rPr>
          <t>inserisci il primo conseguente</t>
        </r>
        <r>
          <rPr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inserisci il secondo antecedente</t>
        </r>
      </text>
    </comment>
    <comment ref="H6" authorId="0">
      <text>
        <r>
          <rPr>
            <b/>
            <sz val="8"/>
            <rFont val="Tahoma"/>
            <family val="0"/>
          </rPr>
          <t>inserisci il secondo conseguente</t>
        </r>
      </text>
    </comment>
    <comment ref="B14" authorId="0">
      <text>
        <r>
          <rPr>
            <b/>
            <sz val="8"/>
            <rFont val="Tahoma"/>
            <family val="0"/>
          </rPr>
          <t>inserisci l'estremo conosciuto oppure incognito (indica con x)</t>
        </r>
        <r>
          <rPr>
            <sz val="8"/>
            <rFont val="Tahoma"/>
            <family val="0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0"/>
          </rPr>
          <t>inserisci l'estremo conosciuto o incognito</t>
        </r>
      </text>
    </comment>
    <comment ref="D14" authorId="0">
      <text>
        <r>
          <rPr>
            <b/>
            <sz val="8"/>
            <rFont val="Tahoma"/>
            <family val="0"/>
          </rPr>
          <t xml:space="preserve">inserisci il medio </t>
        </r>
      </text>
    </comment>
    <comment ref="F14" authorId="0">
      <text>
        <r>
          <rPr>
            <b/>
            <sz val="8"/>
            <rFont val="Tahoma"/>
            <family val="0"/>
          </rPr>
          <t>inserisci il medio</t>
        </r>
      </text>
    </comment>
    <comment ref="B18" authorId="0">
      <text>
        <r>
          <rPr>
            <b/>
            <sz val="8"/>
            <rFont val="Tahoma"/>
            <family val="0"/>
          </rPr>
          <t>inserisci l'estremo</t>
        </r>
      </text>
    </comment>
    <comment ref="H18" authorId="0">
      <text>
        <r>
          <rPr>
            <b/>
            <sz val="8"/>
            <rFont val="Tahoma"/>
            <family val="0"/>
          </rPr>
          <t>inserisci l'estremo</t>
        </r>
      </text>
    </comment>
    <comment ref="D18" authorId="0">
      <text>
        <r>
          <rPr>
            <b/>
            <sz val="8"/>
            <rFont val="Tahoma"/>
            <family val="0"/>
          </rPr>
          <t>inserisci il medio conosciuto oppure incognito</t>
        </r>
      </text>
    </comment>
    <comment ref="F18" authorId="0">
      <text>
        <r>
          <rPr>
            <b/>
            <sz val="8"/>
            <rFont val="Tahoma"/>
            <family val="0"/>
          </rPr>
          <t>inserisci il medio conosciuto o incognito</t>
        </r>
      </text>
    </comment>
    <comment ref="D28" authorId="0">
      <text>
        <r>
          <rPr>
            <b/>
            <sz val="8"/>
            <rFont val="Tahoma"/>
            <family val="0"/>
          </rPr>
          <t>inserisci la x oppure la y</t>
        </r>
        <r>
          <rPr>
            <sz val="8"/>
            <rFont val="Tahoma"/>
            <family val="0"/>
          </rPr>
          <t xml:space="preserve">
</t>
        </r>
      </text>
    </comment>
    <comment ref="D37" authorId="0">
      <text>
        <r>
          <rPr>
            <b/>
            <sz val="8"/>
            <rFont val="Tahoma"/>
            <family val="0"/>
          </rPr>
          <t>inserisci la x oppure la y</t>
        </r>
        <r>
          <rPr>
            <sz val="8"/>
            <rFont val="Tahoma"/>
            <family val="0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0"/>
          </rPr>
          <t>inserisci la somma dei termini incogniti</t>
        </r>
      </text>
    </comment>
    <comment ref="F35" authorId="0">
      <text>
        <r>
          <rPr>
            <b/>
            <sz val="8"/>
            <rFont val="Tahoma"/>
            <family val="0"/>
          </rPr>
          <t>inserisci la differenza fra la x e la y</t>
        </r>
      </text>
    </comment>
    <comment ref="F24" authorId="0">
      <text>
        <r>
          <rPr>
            <b/>
            <sz val="8"/>
            <rFont val="Tahoma"/>
            <family val="0"/>
          </rPr>
          <t>inserisci l'antecedente</t>
        </r>
      </text>
    </comment>
    <comment ref="H24" authorId="0">
      <text>
        <r>
          <rPr>
            <b/>
            <sz val="8"/>
            <rFont val="Tahoma"/>
            <family val="0"/>
          </rPr>
          <t>inserisci il conseguente</t>
        </r>
      </text>
    </comment>
    <comment ref="F33" authorId="0">
      <text>
        <r>
          <rPr>
            <b/>
            <sz val="8"/>
            <rFont val="Tahoma"/>
            <family val="0"/>
          </rPr>
          <t>inserisci l'antecedente</t>
        </r>
      </text>
    </comment>
    <comment ref="H33" authorId="0">
      <text>
        <r>
          <rPr>
            <b/>
            <sz val="8"/>
            <rFont val="Tahoma"/>
            <family val="0"/>
          </rPr>
          <t>inserisci il conseguente</t>
        </r>
      </text>
    </comment>
  </commentList>
</comments>
</file>

<file path=xl/sharedStrings.xml><?xml version="1.0" encoding="utf-8"?>
<sst xmlns="http://schemas.openxmlformats.org/spreadsheetml/2006/main" count="43" uniqueCount="16">
  <si>
    <t>x</t>
  </si>
  <si>
    <t xml:space="preserve"> =</t>
  </si>
  <si>
    <t>LE PROPORZIONI</t>
  </si>
  <si>
    <t>proprietà fondamentale</t>
  </si>
  <si>
    <t>uguaglianza di rapporti</t>
  </si>
  <si>
    <t>:</t>
  </si>
  <si>
    <t>y</t>
  </si>
  <si>
    <t>=</t>
  </si>
  <si>
    <t>…bisogna conoscere la loro somma…</t>
  </si>
  <si>
    <t>applicando la proprietà del comporre</t>
  </si>
  <si>
    <t>+</t>
  </si>
  <si>
    <t>…o la loro differenza</t>
  </si>
  <si>
    <t>-</t>
  </si>
  <si>
    <t>applicando la proprietà dello scomporre</t>
  </si>
  <si>
    <t>un termine incognito (x)</t>
  </si>
  <si>
    <t>se i termini incogniti sono due (x, y)…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</si>
</sst>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</numFmts>
  <fonts count="12">
    <font>
      <sz val="10"/>
      <name val="Arial"/>
      <family val="0"/>
    </font>
    <font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i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10"/>
      <name val="Symbol"/>
      <family val="1"/>
    </font>
    <font>
      <b/>
      <i/>
      <sz val="10"/>
      <color indexed="10"/>
      <name val="Arial"/>
      <family val="2"/>
    </font>
    <font>
      <i/>
      <sz val="2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73" fontId="0" fillId="2" borderId="1" xfId="0" applyNumberForma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25</xdr:row>
      <xdr:rowOff>9525</xdr:rowOff>
    </xdr:from>
    <xdr:to>
      <xdr:col>1</xdr:col>
      <xdr:colOff>114300</xdr:colOff>
      <xdr:row>26</xdr:row>
      <xdr:rowOff>19050</xdr:rowOff>
    </xdr:to>
    <xdr:sp>
      <xdr:nvSpPr>
        <xdr:cNvPr id="1" name="AutoShape 22"/>
        <xdr:cNvSpPr>
          <a:spLocks/>
        </xdr:cNvSpPr>
      </xdr:nvSpPr>
      <xdr:spPr>
        <a:xfrm>
          <a:off x="476250" y="5486400"/>
          <a:ext cx="76200" cy="2286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25</xdr:row>
      <xdr:rowOff>9525</xdr:rowOff>
    </xdr:from>
    <xdr:to>
      <xdr:col>3</xdr:col>
      <xdr:colOff>266700</xdr:colOff>
      <xdr:row>26</xdr:row>
      <xdr:rowOff>19050</xdr:rowOff>
    </xdr:to>
    <xdr:sp>
      <xdr:nvSpPr>
        <xdr:cNvPr id="2" name="AutoShape 23"/>
        <xdr:cNvSpPr>
          <a:spLocks/>
        </xdr:cNvSpPr>
      </xdr:nvSpPr>
      <xdr:spPr>
        <a:xfrm>
          <a:off x="1533525" y="5486400"/>
          <a:ext cx="47625" cy="228600"/>
        </a:xfrm>
        <a:prstGeom prst="rightBracket">
          <a:avLst>
            <a:gd name="adj" fmla="val -39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34</xdr:row>
      <xdr:rowOff>9525</xdr:rowOff>
    </xdr:from>
    <xdr:to>
      <xdr:col>1</xdr:col>
      <xdr:colOff>114300</xdr:colOff>
      <xdr:row>35</xdr:row>
      <xdr:rowOff>19050</xdr:rowOff>
    </xdr:to>
    <xdr:sp>
      <xdr:nvSpPr>
        <xdr:cNvPr id="3" name="AutoShape 26"/>
        <xdr:cNvSpPr>
          <a:spLocks/>
        </xdr:cNvSpPr>
      </xdr:nvSpPr>
      <xdr:spPr>
        <a:xfrm>
          <a:off x="476250" y="7458075"/>
          <a:ext cx="76200" cy="2286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34</xdr:row>
      <xdr:rowOff>9525</xdr:rowOff>
    </xdr:from>
    <xdr:to>
      <xdr:col>3</xdr:col>
      <xdr:colOff>257175</xdr:colOff>
      <xdr:row>35</xdr:row>
      <xdr:rowOff>19050</xdr:rowOff>
    </xdr:to>
    <xdr:sp>
      <xdr:nvSpPr>
        <xdr:cNvPr id="4" name="AutoShape 30"/>
        <xdr:cNvSpPr>
          <a:spLocks/>
        </xdr:cNvSpPr>
      </xdr:nvSpPr>
      <xdr:spPr>
        <a:xfrm>
          <a:off x="1524000" y="7458075"/>
          <a:ext cx="47625" cy="228600"/>
        </a:xfrm>
        <a:prstGeom prst="rightBracket">
          <a:avLst>
            <a:gd name="adj" fmla="val -39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E7" sqref="E7"/>
    </sheetView>
  </sheetViews>
  <sheetFormatPr defaultColWidth="9.140625" defaultRowHeight="17.25" customHeight="1"/>
  <cols>
    <col min="1" max="5" width="6.57421875" style="1" customWidth="1"/>
    <col min="6" max="6" width="7.57421875" style="1" customWidth="1"/>
    <col min="7" max="7" width="6.57421875" style="1" customWidth="1"/>
    <col min="8" max="8" width="5.421875" style="1" customWidth="1"/>
    <col min="9" max="17" width="6.57421875" style="1" customWidth="1"/>
    <col min="18" max="16384" width="4.28125" style="1" customWidth="1"/>
  </cols>
  <sheetData>
    <row r="1" spans="1:16" ht="17.2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1:16" ht="17.2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4" spans="2:8" ht="17.25" customHeight="1">
      <c r="B4" s="25" t="s">
        <v>4</v>
      </c>
      <c r="C4" s="26"/>
      <c r="D4" s="26"/>
      <c r="E4" s="26"/>
      <c r="F4" s="26"/>
      <c r="G4" s="26"/>
      <c r="H4" s="27"/>
    </row>
    <row r="5" ht="17.25" customHeight="1" thickBot="1"/>
    <row r="6" spans="2:16" ht="17.25" customHeight="1" thickBot="1">
      <c r="B6" s="2">
        <v>28</v>
      </c>
      <c r="C6" s="3" t="s">
        <v>5</v>
      </c>
      <c r="D6" s="2">
        <v>8</v>
      </c>
      <c r="E6" s="15" t="str">
        <f>IF(B6/D6=F6/H6,"=","¹")</f>
        <v>¹</v>
      </c>
      <c r="F6" s="2">
        <v>24</v>
      </c>
      <c r="G6" s="3" t="s">
        <v>5</v>
      </c>
      <c r="H6" s="2">
        <v>6</v>
      </c>
      <c r="J6" s="18" t="str">
        <f>IF(E6="=","è una proporzione:i due rapporti sono uguali","non è una proporzione: i due rapporti sono diversi")</f>
        <v>non è una proporzione: i due rapporti sono diversi</v>
      </c>
      <c r="K6" s="18"/>
      <c r="L6" s="18"/>
      <c r="M6" s="18"/>
      <c r="N6" s="18"/>
      <c r="O6" s="18"/>
      <c r="P6" s="19"/>
    </row>
    <row r="7" spans="2:15" ht="17.25" customHeight="1">
      <c r="B7" s="5"/>
      <c r="D7" s="5"/>
      <c r="E7" s="4"/>
      <c r="F7" s="5"/>
      <c r="H7" s="5"/>
      <c r="K7" s="6"/>
      <c r="L7" s="6"/>
      <c r="M7" s="6"/>
      <c r="N7" s="6"/>
      <c r="O7" s="6"/>
    </row>
    <row r="8" spans="2:15" ht="17.25" customHeight="1">
      <c r="B8" s="25" t="s">
        <v>3</v>
      </c>
      <c r="C8" s="26"/>
      <c r="D8" s="26"/>
      <c r="E8" s="26"/>
      <c r="F8" s="26"/>
      <c r="G8" s="26"/>
      <c r="H8" s="27"/>
      <c r="K8" s="6"/>
      <c r="L8" s="6"/>
      <c r="M8" s="6"/>
      <c r="N8" s="6"/>
      <c r="O8" s="6"/>
    </row>
    <row r="9" spans="5:16" ht="17.25" customHeight="1" thickBot="1">
      <c r="E9" s="4"/>
      <c r="J9" s="28" t="str">
        <f>IF(E6="=","è una proporzione:il prodotto dei medi e quello degli estremi sono uguali","non è una proporzione: prodotto dei medi diverso da quello degli estremi")</f>
        <v>non è una proporzione: prodotto dei medi diverso da quello degli estremi</v>
      </c>
      <c r="K9" s="28"/>
      <c r="L9" s="28"/>
      <c r="M9" s="28"/>
      <c r="N9" s="28"/>
      <c r="O9" s="28"/>
      <c r="P9" s="29"/>
    </row>
    <row r="10" spans="4:16" ht="17.25" customHeight="1" thickBot="1">
      <c r="D10" s="7">
        <f>D6*F6</f>
        <v>192</v>
      </c>
      <c r="E10" s="15" t="str">
        <f>IF(D10=F10,"=","¹")</f>
        <v>¹</v>
      </c>
      <c r="F10" s="7">
        <f>B6*H6</f>
        <v>168</v>
      </c>
      <c r="J10" s="30"/>
      <c r="K10" s="30"/>
      <c r="L10" s="30"/>
      <c r="M10" s="30"/>
      <c r="N10" s="30"/>
      <c r="O10" s="30"/>
      <c r="P10" s="31"/>
    </row>
    <row r="11" ht="17.25" customHeight="1">
      <c r="E11" s="4"/>
    </row>
    <row r="12" spans="2:8" ht="17.25" customHeight="1">
      <c r="B12" s="25" t="s">
        <v>14</v>
      </c>
      <c r="C12" s="26"/>
      <c r="D12" s="26"/>
      <c r="E12" s="26"/>
      <c r="F12" s="26"/>
      <c r="G12" s="26"/>
      <c r="H12" s="27"/>
    </row>
    <row r="13" ht="17.25" customHeight="1" thickBot="1"/>
    <row r="14" spans="2:16" ht="17.25" customHeight="1" thickBot="1">
      <c r="B14" s="8">
        <v>12</v>
      </c>
      <c r="C14" s="3" t="s">
        <v>5</v>
      </c>
      <c r="D14" s="2">
        <v>9</v>
      </c>
      <c r="E14" s="9" t="s">
        <v>1</v>
      </c>
      <c r="F14" s="2">
        <v>7</v>
      </c>
      <c r="G14" s="3" t="s">
        <v>5</v>
      </c>
      <c r="H14" s="8" t="s">
        <v>0</v>
      </c>
      <c r="I14" s="32">
        <f>IF(AND(B14="x",H14="x"),"è una proporzione continua","")</f>
      </c>
      <c r="J14" s="33"/>
      <c r="K14" s="33"/>
      <c r="L14" s="33"/>
      <c r="M14" s="20">
        <f>IF(OR(B14="x",H14="x"),"",IF(B14/D14=F14/H14,"è una proporzione","non è una proporzione"))</f>
      </c>
      <c r="N14" s="20"/>
      <c r="O14" s="20"/>
      <c r="P14" s="20"/>
    </row>
    <row r="15" ht="17.25" customHeight="1" thickBot="1">
      <c r="E15" s="16">
        <f>IF(AND(B14="x",H14="x"),2,"")</f>
      </c>
    </row>
    <row r="16" spans="4:15" ht="17.25" customHeight="1" thickBot="1">
      <c r="D16" s="14" t="str">
        <f>IF($B$14="x",$B$14,IF($H$14="x",$H$14,""))</f>
        <v>x</v>
      </c>
      <c r="E16" s="1" t="str">
        <f>IF(D16="x","=","")</f>
        <v>=</v>
      </c>
      <c r="F16" s="11">
        <f>IF(AND(B14="x",H14="x"),D14*F14,IF($H14="x",D14*F14/B14,IF($B14="X",D14*F14/H14,"")))</f>
        <v>5.25</v>
      </c>
      <c r="G16" s="1">
        <f>IF(E15=2,"x=","")</f>
      </c>
      <c r="H16" s="1">
        <f>IF(E15=2,SQRT(F16),"")</f>
      </c>
      <c r="K16" s="18" t="str">
        <f>IF(ISERROR(F16&lt;&gt;0),"",IF(F16="","",IF(F16&lt;&gt;0,"applicando la proprietà fondamentale","")))</f>
        <v>applicando la proprietà fondamentale</v>
      </c>
      <c r="L16" s="18"/>
      <c r="M16" s="18"/>
      <c r="N16" s="18"/>
      <c r="O16" s="19"/>
    </row>
    <row r="17" ht="17.25" customHeight="1" thickBot="1"/>
    <row r="18" spans="2:16" ht="17.25" customHeight="1" thickBot="1">
      <c r="B18" s="2">
        <v>2</v>
      </c>
      <c r="C18" s="3" t="s">
        <v>5</v>
      </c>
      <c r="D18" s="8" t="s">
        <v>0</v>
      </c>
      <c r="E18" s="9" t="s">
        <v>1</v>
      </c>
      <c r="F18" s="8">
        <v>12</v>
      </c>
      <c r="G18" s="3" t="s">
        <v>5</v>
      </c>
      <c r="H18" s="2">
        <v>10</v>
      </c>
      <c r="I18" s="32">
        <f>IF(AND(D18="x",F18="x"),"è una proporzione continua","")</f>
      </c>
      <c r="J18" s="33"/>
      <c r="K18" s="33"/>
      <c r="L18" s="33"/>
      <c r="M18" s="20">
        <f>IF(OR(D18="x",F18="x"),"",IF(B18/D18=F18/H18,"è una proporzione","non è una proporzione"))</f>
      </c>
      <c r="N18" s="20"/>
      <c r="O18" s="20"/>
      <c r="P18" s="20"/>
    </row>
    <row r="19" ht="17.25" customHeight="1" thickBot="1">
      <c r="E19" s="16">
        <f>IF(AND(D18="x",F18="x"),2,"")</f>
      </c>
    </row>
    <row r="20" spans="4:15" ht="17.25" customHeight="1" thickBot="1">
      <c r="D20" s="14" t="str">
        <f>IF($D$18="x",$D$18,IF($F$18="x",$F$18,""))</f>
        <v>x</v>
      </c>
      <c r="E20" s="1" t="str">
        <f>IF(D20="x","=","")</f>
        <v>=</v>
      </c>
      <c r="F20" s="11">
        <f>IF(AND(D18="x",F18="x"),B18*H18,IF($D18="x",B18*H18/F18,IF($F18="X",B18*H18/D18,"")))</f>
        <v>1.6666666666666667</v>
      </c>
      <c r="G20" s="1">
        <f>IF(E19=2,"x=","")</f>
      </c>
      <c r="H20" s="1">
        <f>IF(E19=2,SQRT(F20),"")</f>
      </c>
      <c r="K20" s="18" t="str">
        <f>IF(ISERROR(F20&lt;&gt;0),"",IF(F20="","",IF(F20&lt;&gt;0,"applicando la proprietà fondamentale","")))</f>
        <v>applicando la proprietà fondamentale</v>
      </c>
      <c r="L20" s="18"/>
      <c r="M20" s="18"/>
      <c r="N20" s="18"/>
      <c r="O20" s="19"/>
    </row>
    <row r="22" spans="2:9" ht="17.25" customHeight="1">
      <c r="B22" s="25" t="s">
        <v>15</v>
      </c>
      <c r="C22" s="26"/>
      <c r="D22" s="26"/>
      <c r="E22" s="26"/>
      <c r="F22" s="26"/>
      <c r="G22" s="26"/>
      <c r="H22" s="27"/>
      <c r="I22" s="17"/>
    </row>
    <row r="23" spans="2:9" ht="17.25" customHeight="1" thickBot="1">
      <c r="B23" s="10"/>
      <c r="C23" s="10"/>
      <c r="D23" s="10"/>
      <c r="E23" s="10"/>
      <c r="F23" s="10"/>
      <c r="G23" s="10"/>
      <c r="H23" s="10"/>
      <c r="I23" s="10"/>
    </row>
    <row r="24" spans="2:8" ht="17.25" customHeight="1" thickBot="1">
      <c r="B24" s="7" t="s">
        <v>0</v>
      </c>
      <c r="C24" s="3" t="s">
        <v>5</v>
      </c>
      <c r="D24" s="7" t="s">
        <v>6</v>
      </c>
      <c r="E24" s="1" t="s">
        <v>7</v>
      </c>
      <c r="F24" s="2">
        <v>12</v>
      </c>
      <c r="G24" s="3" t="s">
        <v>5</v>
      </c>
      <c r="H24" s="2">
        <v>5</v>
      </c>
    </row>
    <row r="25" spans="2:8" ht="17.25" customHeight="1" thickBot="1">
      <c r="B25" s="20" t="s">
        <v>8</v>
      </c>
      <c r="C25" s="20"/>
      <c r="D25" s="20"/>
      <c r="E25" s="20"/>
      <c r="F25" s="20"/>
      <c r="G25" s="20"/>
      <c r="H25" s="20"/>
    </row>
    <row r="26" spans="2:6" ht="17.25" customHeight="1" thickBot="1">
      <c r="B26" s="5" t="str">
        <f>B24</f>
        <v>x</v>
      </c>
      <c r="C26" s="1" t="s">
        <v>10</v>
      </c>
      <c r="D26" s="5" t="str">
        <f>D24</f>
        <v>y</v>
      </c>
      <c r="E26" s="1" t="s">
        <v>7</v>
      </c>
      <c r="F26" s="2">
        <v>52</v>
      </c>
    </row>
    <row r="27" ht="17.25" customHeight="1" thickBot="1"/>
    <row r="28" spans="2:15" ht="17.25" customHeight="1" thickBot="1">
      <c r="B28" s="7">
        <f>F26</f>
        <v>52</v>
      </c>
      <c r="C28" s="3" t="s">
        <v>5</v>
      </c>
      <c r="D28" s="2" t="s">
        <v>6</v>
      </c>
      <c r="E28" s="1" t="s">
        <v>7</v>
      </c>
      <c r="F28" s="7">
        <f>F24+H24</f>
        <v>17</v>
      </c>
      <c r="G28" s="3" t="s">
        <v>5</v>
      </c>
      <c r="H28" s="7">
        <f>IF(D28="x",F24,IF(D28="y",H24,""))</f>
        <v>5</v>
      </c>
      <c r="K28" s="18" t="s">
        <v>9</v>
      </c>
      <c r="L28" s="18"/>
      <c r="M28" s="18"/>
      <c r="N28" s="18"/>
      <c r="O28" s="19"/>
    </row>
    <row r="29" ht="17.25" customHeight="1" thickBot="1"/>
    <row r="30" spans="4:6" ht="17.25" customHeight="1" thickBot="1">
      <c r="D30" s="14" t="str">
        <f>IF(D28="x","x",IF(D28="y","y",""))</f>
        <v>y</v>
      </c>
      <c r="E30" s="1" t="s">
        <v>7</v>
      </c>
      <c r="F30" s="11">
        <f>(B28*H28/F28)</f>
        <v>15.294117647058824</v>
      </c>
    </row>
    <row r="32" spans="2:8" ht="17.25" customHeight="1" thickBot="1">
      <c r="B32" s="20" t="s">
        <v>11</v>
      </c>
      <c r="C32" s="20"/>
      <c r="D32" s="20"/>
      <c r="E32" s="20"/>
      <c r="F32" s="20"/>
      <c r="G32" s="20"/>
      <c r="H32" s="20"/>
    </row>
    <row r="33" spans="2:8" ht="17.25" customHeight="1" thickBot="1">
      <c r="B33" s="7" t="s">
        <v>0</v>
      </c>
      <c r="C33" s="12" t="s">
        <v>5</v>
      </c>
      <c r="D33" s="7" t="s">
        <v>6</v>
      </c>
      <c r="E33" s="13" t="s">
        <v>7</v>
      </c>
      <c r="F33" s="2">
        <v>8</v>
      </c>
      <c r="G33" s="12" t="s">
        <v>5</v>
      </c>
      <c r="H33" s="2">
        <v>3</v>
      </c>
    </row>
    <row r="34" spans="2:8" ht="17.25" customHeight="1" thickBot="1">
      <c r="B34" s="10"/>
      <c r="C34" s="10"/>
      <c r="D34" s="10"/>
      <c r="E34" s="10"/>
      <c r="F34" s="10"/>
      <c r="G34" s="10"/>
      <c r="H34" s="10"/>
    </row>
    <row r="35" spans="2:6" ht="17.25" customHeight="1" thickBot="1">
      <c r="B35" s="5" t="str">
        <f>B33</f>
        <v>x</v>
      </c>
      <c r="C35" s="3" t="s">
        <v>12</v>
      </c>
      <c r="D35" s="5" t="str">
        <f>D33</f>
        <v>y</v>
      </c>
      <c r="E35" s="1" t="s">
        <v>7</v>
      </c>
      <c r="F35" s="2">
        <v>15</v>
      </c>
    </row>
    <row r="36" ht="17.25" customHeight="1" thickBot="1"/>
    <row r="37" spans="2:15" ht="17.25" customHeight="1" thickBot="1">
      <c r="B37" s="7">
        <f>F35</f>
        <v>15</v>
      </c>
      <c r="C37" s="3" t="s">
        <v>5</v>
      </c>
      <c r="D37" s="2" t="s">
        <v>0</v>
      </c>
      <c r="E37" s="1" t="s">
        <v>7</v>
      </c>
      <c r="F37" s="7">
        <f>F33-H33</f>
        <v>5</v>
      </c>
      <c r="G37" s="3" t="s">
        <v>5</v>
      </c>
      <c r="H37" s="7">
        <f>IF(D37="x",F33,IF(D37="y",H33,""))</f>
        <v>8</v>
      </c>
      <c r="K37" s="18" t="s">
        <v>13</v>
      </c>
      <c r="L37" s="18"/>
      <c r="M37" s="18"/>
      <c r="N37" s="18"/>
      <c r="O37" s="19"/>
    </row>
    <row r="38" ht="17.25" customHeight="1" thickBot="1"/>
    <row r="39" spans="4:6" ht="17.25" customHeight="1" thickBot="1">
      <c r="D39" s="14" t="str">
        <f>IF(D37="x","x",IF(D37="y","y",""))</f>
        <v>x</v>
      </c>
      <c r="E39" s="1" t="s">
        <v>7</v>
      </c>
      <c r="F39" s="11">
        <f>B37*H37/F37</f>
        <v>24</v>
      </c>
    </row>
  </sheetData>
  <sheetProtection password="A361" sheet="1" objects="1" scenarios="1"/>
  <mergeCells count="17">
    <mergeCell ref="I18:L18"/>
    <mergeCell ref="M18:P18"/>
    <mergeCell ref="I14:L14"/>
    <mergeCell ref="B22:H22"/>
    <mergeCell ref="M14:P14"/>
    <mergeCell ref="K20:O20"/>
    <mergeCell ref="K16:O16"/>
    <mergeCell ref="A1:P2"/>
    <mergeCell ref="B8:H8"/>
    <mergeCell ref="B4:H4"/>
    <mergeCell ref="B12:H12"/>
    <mergeCell ref="J9:P10"/>
    <mergeCell ref="J6:P6"/>
    <mergeCell ref="K37:O37"/>
    <mergeCell ref="K28:O28"/>
    <mergeCell ref="B25:H25"/>
    <mergeCell ref="B32:H3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Saro Alioto</dc:creator>
  <cp:keywords/>
  <dc:description/>
  <cp:lastModifiedBy>Saro</cp:lastModifiedBy>
  <cp:lastPrinted>2003-12-26T12:48:52Z</cp:lastPrinted>
  <dcterms:created xsi:type="dcterms:W3CDTF">2003-12-23T15:45:51Z</dcterms:created>
  <dcterms:modified xsi:type="dcterms:W3CDTF">2006-03-15T06:30:04Z</dcterms:modified>
  <cp:category/>
  <cp:version/>
  <cp:contentType/>
  <cp:contentStatus/>
</cp:coreProperties>
</file>